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arry\Desktop\"/>
    </mc:Choice>
  </mc:AlternateContent>
  <bookViews>
    <workbookView xWindow="0" yWindow="0" windowWidth="24000" windowHeight="984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10" i="1" l="1"/>
  <c r="D10" i="1"/>
  <c r="G9" i="1"/>
  <c r="C9" i="1"/>
  <c r="G8" i="1"/>
  <c r="C8" i="1"/>
  <c r="G7" i="1"/>
  <c r="G10" i="1" s="1"/>
  <c r="C7" i="1"/>
  <c r="C10" i="1" s="1"/>
</calcChain>
</file>

<file path=xl/sharedStrings.xml><?xml version="1.0" encoding="utf-8"?>
<sst xmlns="http://schemas.openxmlformats.org/spreadsheetml/2006/main" count="27" uniqueCount="27">
  <si>
    <r>
      <rPr>
        <sz val="14"/>
        <color indexed="8"/>
        <rFont val="黑体"/>
        <family val="3"/>
        <charset val="134"/>
      </rPr>
      <t>附件5</t>
    </r>
    <r>
      <rPr>
        <sz val="18"/>
        <color indexed="8"/>
        <rFont val="黑体"/>
        <family val="3"/>
        <charset val="134"/>
      </rPr>
      <t xml:space="preserve"> </t>
    </r>
  </si>
  <si>
    <r>
      <rPr>
        <sz val="18"/>
        <color rgb="FF000000"/>
        <rFont val="方正小标宋简体"/>
        <charset val="134"/>
      </rPr>
      <t xml:space="preserve"> （</t>
    </r>
    <r>
      <rPr>
        <u/>
        <sz val="18"/>
        <color rgb="FF000000"/>
        <rFont val="方正小标宋简体"/>
        <charset val="134"/>
      </rPr>
      <t xml:space="preserve"> 湖北省人民医院 </t>
    </r>
    <r>
      <rPr>
        <sz val="18"/>
        <color rgb="FF000000"/>
        <rFont val="方正小标宋简体"/>
        <charset val="134"/>
      </rPr>
      <t>医疗机构/口腔诊所）口腔种植基本情况表</t>
    </r>
  </si>
  <si>
    <t xml:space="preserve">填报单位名称（加盖单位公章）： 湖北省人民医院 </t>
  </si>
  <si>
    <t>所属行政区：（武汉市武昌区）</t>
  </si>
  <si>
    <t xml:space="preserve">填报联系人及联系方式：   何苗 15102786178         </t>
  </si>
  <si>
    <r>
      <rPr>
        <sz val="11"/>
        <color indexed="8"/>
        <rFont val="黑体"/>
        <family val="3"/>
        <charset val="134"/>
      </rPr>
      <t>一、连续三年开展口腔种植手术服务</t>
    </r>
    <r>
      <rPr>
        <sz val="11"/>
        <color indexed="8"/>
        <rFont val="宋体"/>
        <family val="3"/>
        <charset val="134"/>
      </rPr>
      <t>情况</t>
    </r>
  </si>
  <si>
    <t>时间</t>
  </si>
  <si>
    <r>
      <rPr>
        <sz val="11"/>
        <color indexed="8"/>
        <rFont val="黑体"/>
        <family val="3"/>
        <charset val="134"/>
      </rPr>
      <t>常规种植例数（例）</t>
    </r>
    <r>
      <rPr>
        <sz val="10.5"/>
        <color indexed="8"/>
        <rFont val="黑体"/>
        <family val="3"/>
        <charset val="134"/>
      </rPr>
      <t>（</t>
    </r>
    <r>
      <rPr>
        <sz val="10.5"/>
        <color indexed="8"/>
        <rFont val="仿宋_GB2312"/>
        <charset val="134"/>
      </rPr>
      <t>按患者成功植入病例数统计）</t>
    </r>
  </si>
  <si>
    <r>
      <rPr>
        <sz val="11"/>
        <color indexed="8"/>
        <rFont val="黑体"/>
        <family val="3"/>
        <charset val="134"/>
      </rPr>
      <t>口腔颌面复杂种植</t>
    </r>
    <r>
      <rPr>
        <vertAlign val="superscript"/>
        <sz val="11"/>
        <color indexed="8"/>
        <rFont val="黑体"/>
        <family val="3"/>
        <charset val="134"/>
      </rPr>
      <t>①</t>
    </r>
    <r>
      <rPr>
        <sz val="11"/>
        <color indexed="8"/>
        <rFont val="黑体"/>
        <family val="3"/>
        <charset val="134"/>
      </rPr>
      <t>例数（例）</t>
    </r>
    <r>
      <rPr>
        <sz val="10.5"/>
        <color indexed="8"/>
        <rFont val="黑体"/>
        <family val="3"/>
        <charset val="134"/>
      </rPr>
      <t>（</t>
    </r>
    <r>
      <rPr>
        <sz val="10.5"/>
        <color indexed="8"/>
        <rFont val="仿宋_GB2312"/>
        <charset val="134"/>
      </rPr>
      <t>按患者成功植入病例数统计）</t>
    </r>
  </si>
  <si>
    <t>全年累计种植体数量（颗）</t>
  </si>
  <si>
    <r>
      <rPr>
        <sz val="11"/>
        <color indexed="8"/>
        <rFont val="黑体"/>
        <family val="3"/>
        <charset val="134"/>
      </rPr>
      <t>术间存留率</t>
    </r>
    <r>
      <rPr>
        <vertAlign val="superscript"/>
        <sz val="11"/>
        <color indexed="8"/>
        <rFont val="黑体"/>
        <family val="3"/>
        <charset val="134"/>
      </rPr>
      <t>②</t>
    </r>
    <r>
      <rPr>
        <sz val="11"/>
        <color indexed="8"/>
        <rFont val="黑体"/>
        <family val="3"/>
        <charset val="134"/>
      </rPr>
      <t>（</t>
    </r>
    <r>
      <rPr>
        <sz val="11"/>
        <color indexed="8"/>
        <rFont val="Times New Roman"/>
        <family val="1"/>
      </rPr>
      <t>%</t>
    </r>
    <r>
      <rPr>
        <sz val="11"/>
        <color indexed="8"/>
        <rFont val="黑体"/>
        <family val="3"/>
        <charset val="134"/>
      </rPr>
      <t>）</t>
    </r>
  </si>
  <si>
    <r>
      <rPr>
        <sz val="11"/>
        <color indexed="8"/>
        <rFont val="黑体"/>
        <family val="3"/>
        <charset val="134"/>
      </rPr>
      <t>种植后一年内成功持续
存留率</t>
    </r>
    <r>
      <rPr>
        <vertAlign val="superscript"/>
        <sz val="11"/>
        <color indexed="8"/>
        <rFont val="黑体"/>
        <family val="3"/>
        <charset val="134"/>
      </rPr>
      <t>③</t>
    </r>
    <r>
      <rPr>
        <sz val="11"/>
        <color indexed="8"/>
        <rFont val="黑体"/>
        <family val="3"/>
        <charset val="134"/>
      </rPr>
      <t>（</t>
    </r>
    <r>
      <rPr>
        <sz val="11"/>
        <color indexed="8"/>
        <rFont val="Times New Roman"/>
        <family val="1"/>
      </rPr>
      <t>%</t>
    </r>
    <r>
      <rPr>
        <sz val="11"/>
        <color indexed="8"/>
        <rFont val="黑体"/>
        <family val="3"/>
        <charset val="134"/>
      </rPr>
      <t>）</t>
    </r>
  </si>
  <si>
    <r>
      <rPr>
        <sz val="11"/>
        <color indexed="8"/>
        <rFont val="黑体"/>
        <family val="3"/>
        <charset val="134"/>
      </rPr>
      <t>医疗人员稳定持续性</t>
    </r>
    <r>
      <rPr>
        <vertAlign val="superscript"/>
        <sz val="11"/>
        <color indexed="8"/>
        <rFont val="黑体"/>
        <family val="3"/>
        <charset val="134"/>
      </rPr>
      <t>④</t>
    </r>
    <r>
      <rPr>
        <sz val="11"/>
        <color indexed="8"/>
        <rFont val="黑体"/>
        <family val="3"/>
        <charset val="134"/>
      </rPr>
      <t>（</t>
    </r>
    <r>
      <rPr>
        <sz val="11"/>
        <color indexed="8"/>
        <rFont val="Times New Roman"/>
        <family val="1"/>
      </rPr>
      <t>%</t>
    </r>
    <r>
      <rPr>
        <sz val="11"/>
        <color indexed="8"/>
        <rFont val="黑体"/>
        <family val="3"/>
        <charset val="134"/>
      </rPr>
      <t>）</t>
    </r>
  </si>
  <si>
    <t>种植牙牙椅数量
（把）</t>
  </si>
  <si>
    <t>合计</t>
  </si>
  <si>
    <r>
      <rPr>
        <sz val="11"/>
        <color indexed="8"/>
        <rFont val="黑体"/>
        <family val="3"/>
        <charset val="134"/>
      </rPr>
      <t>二、种植后成功持续存留</t>
    </r>
    <r>
      <rPr>
        <sz val="11"/>
        <color indexed="8"/>
        <rFont val="Times New Roman"/>
        <family val="1"/>
      </rPr>
      <t>1</t>
    </r>
    <r>
      <rPr>
        <sz val="11"/>
        <color indexed="8"/>
        <rFont val="黑体"/>
        <family val="3"/>
        <charset val="134"/>
      </rPr>
      <t>年、</t>
    </r>
    <r>
      <rPr>
        <sz val="11"/>
        <color indexed="8"/>
        <rFont val="Times New Roman"/>
        <family val="1"/>
      </rPr>
      <t>5</t>
    </r>
    <r>
      <rPr>
        <sz val="11"/>
        <color indexed="8"/>
        <rFont val="黑体"/>
        <family val="3"/>
        <charset val="134"/>
      </rPr>
      <t>年、</t>
    </r>
    <r>
      <rPr>
        <sz val="11"/>
        <color indexed="8"/>
        <rFont val="Times New Roman"/>
        <family val="1"/>
      </rPr>
      <t>10</t>
    </r>
    <r>
      <rPr>
        <sz val="11"/>
        <color indexed="8"/>
        <rFont val="黑体"/>
        <family val="3"/>
        <charset val="134"/>
      </rPr>
      <t>年的数量（2012年1月1日-2021年12月31日）</t>
    </r>
  </si>
  <si>
    <t>种植后成功持续存留一年的数量（颗）</t>
  </si>
  <si>
    <r>
      <rPr>
        <sz val="11"/>
        <color indexed="8"/>
        <rFont val="黑体"/>
        <family val="3"/>
        <charset val="134"/>
      </rPr>
      <t>种植后成功持续存留五年的数量（颗）</t>
    </r>
    <r>
      <rPr>
        <sz val="11"/>
        <color indexed="8"/>
        <rFont val="宋体"/>
        <family val="3"/>
        <charset val="134"/>
      </rPr>
      <t>　</t>
    </r>
  </si>
  <si>
    <t>种植后成功持续存留十年的数量（颗）</t>
  </si>
  <si>
    <r>
      <rPr>
        <sz val="11"/>
        <color indexed="8"/>
        <rFont val="黑体"/>
        <family val="3"/>
        <charset val="134"/>
      </rPr>
      <t>三、口腔种植专职医师近五年</t>
    </r>
    <r>
      <rPr>
        <b/>
        <sz val="11"/>
        <color indexed="8"/>
        <rFont val="黑体"/>
        <family val="3"/>
        <charset val="134"/>
      </rPr>
      <t>省级及以上</t>
    </r>
    <r>
      <rPr>
        <sz val="11"/>
        <color indexed="8"/>
        <rFont val="黑体"/>
        <family val="3"/>
        <charset val="134"/>
      </rPr>
      <t>科研项目获奖数量</t>
    </r>
    <r>
      <rPr>
        <vertAlign val="superscript"/>
        <sz val="11"/>
        <color indexed="8"/>
        <rFont val="黑体"/>
        <family val="3"/>
        <charset val="134"/>
      </rPr>
      <t>⑥</t>
    </r>
    <r>
      <rPr>
        <sz val="11"/>
        <color indexed="8"/>
        <rFont val="仿宋_GB2312"/>
        <charset val="134"/>
      </rPr>
      <t>（</t>
    </r>
    <r>
      <rPr>
        <sz val="11"/>
        <color indexed="8"/>
        <rFont val="黑体"/>
        <family val="3"/>
        <charset val="134"/>
      </rPr>
      <t>2017年1月1日-2021年12月31日</t>
    </r>
    <r>
      <rPr>
        <sz val="11"/>
        <color indexed="8"/>
        <rFont val="仿宋_GB2312"/>
        <charset val="134"/>
      </rPr>
      <t>）</t>
    </r>
    <r>
      <rPr>
        <b/>
        <sz val="11"/>
        <color indexed="8"/>
        <rFont val="仿宋_GB2312"/>
        <charset val="134"/>
      </rPr>
      <t xml:space="preserve">   </t>
    </r>
    <r>
      <rPr>
        <sz val="11"/>
        <color indexed="8"/>
        <rFont val="仿宋_GB2312"/>
        <charset val="134"/>
      </rPr>
      <t xml:space="preserve">   </t>
    </r>
    <r>
      <rPr>
        <sz val="11"/>
        <color indexed="8"/>
        <rFont val="Times New Roman"/>
        <family val="1"/>
      </rPr>
      <t xml:space="preserve">    </t>
    </r>
  </si>
  <si>
    <t>序号</t>
  </si>
  <si>
    <r>
      <rPr>
        <b/>
        <sz val="11"/>
        <color indexed="8"/>
        <rFont val="宋体"/>
        <family val="3"/>
        <charset val="134"/>
      </rPr>
      <t>获奖</t>
    </r>
    <r>
      <rPr>
        <b/>
        <sz val="11"/>
        <color indexed="8"/>
        <rFont val="宋体"/>
        <family val="3"/>
        <charset val="134"/>
      </rPr>
      <t>日期</t>
    </r>
  </si>
  <si>
    <t>奖项名称</t>
  </si>
  <si>
    <t>项目名称</t>
  </si>
  <si>
    <r>
      <rPr>
        <b/>
        <sz val="11"/>
        <color indexed="8"/>
        <rFont val="宋体"/>
        <family val="3"/>
        <charset val="134"/>
      </rPr>
      <t>项目</t>
    </r>
    <r>
      <rPr>
        <b/>
        <sz val="11"/>
        <color indexed="8"/>
        <rFont val="宋体"/>
        <family val="3"/>
        <charset val="134"/>
      </rPr>
      <t>主要负责人</t>
    </r>
  </si>
  <si>
    <t>省级/国家级奖项</t>
  </si>
  <si>
    <r>
      <rPr>
        <b/>
        <sz val="10"/>
        <color indexed="8"/>
        <rFont val="仿宋"/>
        <family val="3"/>
        <charset val="134"/>
      </rPr>
      <t xml:space="preserve">填报说明：
   </t>
    </r>
    <r>
      <rPr>
        <sz val="10"/>
        <color indexed="8"/>
        <rFont val="仿宋"/>
        <family val="3"/>
        <charset val="134"/>
      </rPr>
      <t xml:space="preserve"> ①口腔颌面复杂种植技术：是指需通过特殊外科技术处理方可进行种植体植入和修复的种植技术，外科手术方法在口腔和颌面部植入人工种植体，进而在种植体上进行有关牙列缺损、缺失或颌面部器官缺损缺失修复的技术，包括但不限于：穿颧骨种植技术、下牙槽神经血管束移位种植术、严重骨量不足的骨增量技术、功能性颌骨重建种植技术、面部赝复体种植修复技术。（参考来源：《四川省卫生健康委员会关于印发颌面复杂种植技术等四项省级医疗限制技术目录及管理规范的通知》）
    ②术间存留率是牙冠置入前未发生松动、脱落等，不影响牙冠置入 的种植体数量/同期种植数量×100%。（参考来源：《关于开展口腔种植医疗服务收费和耗材价格专项治理的通知》&lt;附件《允许放宽医疗服务价格整体调控目标的若干情形》&gt;（医保发〔2022〕27号）；
    ③持续存留率是指种植后1年内种植体无动度，影像学检查显示种植体周围无透射区，种植体及关联区域无持续性或不可逆的疼痛、感染、麻木、坏死、损伤、感觉异样等症状的种植体数量/同期种植数量×100%。（参考来源：《关于开展口腔种植医疗服务收费和耗材价格专项治理的通知》&lt;附件《允许放宽医疗服务价格整体调控目标的若干情形》&gt;（医保发〔2022〕27号）；
    ④医疗人员稳定持续性（率）：在该医疗机构持续工作年限≥3年的种植相关医师数量/全机构医师人员数量×100%。医疗机构提供现有所有在职医师的工作年限信息。
    ⑤科研贡献纳入内容应为口腔种植技术相关省级及以上奖项。</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</si>
</sst>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charset val="134"/>
      <scheme val="minor"/>
    </font>
    <font>
      <sz val="14"/>
      <color indexed="8"/>
      <name val="黑体"/>
      <charset val="134"/>
    </font>
    <font>
      <sz val="18"/>
      <color rgb="FF000000"/>
      <name val="方正小标宋简体"/>
      <charset val="134"/>
    </font>
    <font>
      <sz val="18"/>
      <color indexed="8"/>
      <name val="方正小标宋简体"/>
      <charset val="134"/>
    </font>
    <font>
      <sz val="10.5"/>
      <color indexed="8"/>
      <name val="黑体"/>
      <family val="3"/>
      <charset val="134"/>
    </font>
    <font>
      <sz val="11"/>
      <color indexed="8"/>
      <name val="黑体"/>
      <family val="3"/>
      <charset val="134"/>
    </font>
    <font>
      <b/>
      <sz val="11"/>
      <color indexed="8"/>
      <name val="宋体"/>
      <family val="3"/>
      <charset val="134"/>
    </font>
    <font>
      <sz val="11"/>
      <color indexed="8"/>
      <name val="Times New Roman"/>
      <family val="1"/>
    </font>
    <font>
      <sz val="11"/>
      <color indexed="8"/>
      <name val="宋体"/>
      <family val="3"/>
      <charset val="134"/>
    </font>
    <font>
      <b/>
      <sz val="10"/>
      <color indexed="8"/>
      <name val="仿宋"/>
      <family val="3"/>
      <charset val="134"/>
    </font>
    <font>
      <sz val="18"/>
      <color indexed="8"/>
      <name val="黑体"/>
      <family val="3"/>
      <charset val="134"/>
    </font>
    <font>
      <u/>
      <sz val="18"/>
      <color rgb="FF000000"/>
      <name val="方正小标宋简体"/>
      <charset val="134"/>
    </font>
    <font>
      <sz val="10.5"/>
      <color indexed="8"/>
      <name val="仿宋_GB2312"/>
      <charset val="134"/>
    </font>
    <font>
      <vertAlign val="superscript"/>
      <sz val="11"/>
      <color indexed="8"/>
      <name val="黑体"/>
      <family val="3"/>
      <charset val="134"/>
    </font>
    <font>
      <b/>
      <sz val="11"/>
      <color indexed="8"/>
      <name val="黑体"/>
      <family val="3"/>
      <charset val="134"/>
    </font>
    <font>
      <sz val="11"/>
      <color indexed="8"/>
      <name val="仿宋_GB2312"/>
      <charset val="134"/>
    </font>
    <font>
      <b/>
      <sz val="11"/>
      <color indexed="8"/>
      <name val="仿宋_GB2312"/>
      <charset val="134"/>
    </font>
    <font>
      <sz val="10"/>
      <color indexed="8"/>
      <name val="仿宋"/>
      <family val="3"/>
      <charset val="134"/>
    </font>
    <font>
      <sz val="14"/>
      <color indexed="8"/>
      <name val="黑体"/>
      <family val="3"/>
      <charset val="134"/>
    </font>
    <font>
      <sz val="9"/>
      <name val="宋体"/>
      <family val="3"/>
      <charset val="134"/>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0" xfId="0" applyFont="1" applyFill="1" applyAlignment="1">
      <alignment vertical="center"/>
    </xf>
    <xf numFmtId="0" fontId="5"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9" fontId="8" fillId="3" borderId="2"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6"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abSelected="1" workbookViewId="0">
      <selection activeCell="A18" sqref="A18:Q23"/>
    </sheetView>
  </sheetViews>
  <sheetFormatPr defaultColWidth="8.75" defaultRowHeight="13.5"/>
  <cols>
    <col min="1" max="1" width="7.625" style="1" customWidth="1"/>
    <col min="2" max="2" width="9.625" style="1" customWidth="1"/>
    <col min="3" max="3" width="17.75" style="1" customWidth="1"/>
    <col min="4" max="4" width="5.375" style="1" customWidth="1"/>
    <col min="5" max="5" width="5.625" style="1" customWidth="1"/>
    <col min="6" max="6" width="4.75" style="1" customWidth="1"/>
    <col min="7" max="7" width="12.875" style="1" customWidth="1"/>
    <col min="8" max="8" width="16.125" style="1" customWidth="1"/>
    <col min="9" max="9" width="6.75" style="1" customWidth="1"/>
    <col min="10" max="10" width="5.625" style="1" customWidth="1"/>
    <col min="11" max="11" width="4.5" style="1" customWidth="1"/>
    <col min="12" max="12" width="2.125" style="1" customWidth="1"/>
    <col min="13" max="13" width="4.25" style="1" customWidth="1"/>
    <col min="14" max="14" width="22.875" style="1" customWidth="1"/>
    <col min="15" max="15" width="5.875" style="1" customWidth="1"/>
    <col min="16" max="16" width="5.5" style="1" customWidth="1"/>
    <col min="17" max="17" width="4.125" style="1" customWidth="1"/>
    <col min="18" max="16384" width="8.75" style="1"/>
  </cols>
  <sheetData>
    <row r="1" spans="1:17" ht="23.45" customHeight="1">
      <c r="A1" s="7" t="s">
        <v>0</v>
      </c>
      <c r="B1" s="7"/>
      <c r="C1" s="7"/>
      <c r="D1" s="7"/>
      <c r="E1" s="7"/>
      <c r="F1" s="7"/>
      <c r="G1" s="7"/>
      <c r="H1" s="7"/>
      <c r="I1" s="7"/>
      <c r="J1" s="7"/>
      <c r="K1" s="7"/>
      <c r="L1" s="7"/>
      <c r="M1" s="7"/>
      <c r="N1" s="7"/>
      <c r="O1" s="7"/>
      <c r="P1" s="7"/>
      <c r="Q1" s="7"/>
    </row>
    <row r="2" spans="1:17" ht="23.45" customHeight="1">
      <c r="A2" s="8" t="s">
        <v>1</v>
      </c>
      <c r="B2" s="9"/>
      <c r="C2" s="9"/>
      <c r="D2" s="9"/>
      <c r="E2" s="9"/>
      <c r="F2" s="9"/>
      <c r="G2" s="9"/>
      <c r="H2" s="9"/>
      <c r="I2" s="9"/>
      <c r="J2" s="9"/>
      <c r="K2" s="9"/>
      <c r="L2" s="9"/>
      <c r="M2" s="9"/>
      <c r="N2" s="9"/>
      <c r="O2" s="9"/>
      <c r="P2" s="9"/>
      <c r="Q2" s="9"/>
    </row>
    <row r="3" spans="1:17" ht="15.6" customHeight="1">
      <c r="A3" s="10" t="s">
        <v>2</v>
      </c>
      <c r="B3" s="10"/>
      <c r="C3" s="10"/>
      <c r="D3" s="10"/>
      <c r="E3" s="10"/>
      <c r="F3" s="11" t="s">
        <v>3</v>
      </c>
      <c r="G3" s="11"/>
      <c r="H3" s="11"/>
      <c r="I3" s="11"/>
      <c r="J3" s="11"/>
      <c r="K3" s="11"/>
      <c r="L3" s="11"/>
      <c r="M3" s="12" t="s">
        <v>4</v>
      </c>
      <c r="N3" s="12"/>
      <c r="O3" s="12"/>
      <c r="P3" s="12"/>
      <c r="Q3" s="12"/>
    </row>
    <row r="4" spans="1:17" ht="15.6" customHeight="1">
      <c r="A4" s="13" t="s">
        <v>5</v>
      </c>
      <c r="B4" s="13"/>
      <c r="C4" s="13"/>
      <c r="D4" s="13"/>
      <c r="E4" s="13"/>
      <c r="F4" s="13"/>
      <c r="G4" s="13"/>
      <c r="H4" s="13"/>
      <c r="I4" s="13"/>
      <c r="J4" s="13"/>
      <c r="K4" s="13"/>
      <c r="L4" s="13"/>
      <c r="M4" s="13"/>
      <c r="N4" s="13"/>
      <c r="O4" s="13"/>
      <c r="P4" s="13"/>
      <c r="Q4" s="13"/>
    </row>
    <row r="5" spans="1:17" ht="81.95" customHeight="1">
      <c r="A5" s="24" t="s">
        <v>6</v>
      </c>
      <c r="B5" s="24"/>
      <c r="C5" s="13" t="s">
        <v>7</v>
      </c>
      <c r="D5" s="13" t="s">
        <v>8</v>
      </c>
      <c r="E5" s="13"/>
      <c r="F5" s="13"/>
      <c r="G5" s="13" t="s">
        <v>9</v>
      </c>
      <c r="H5" s="13" t="s">
        <v>10</v>
      </c>
      <c r="I5" s="13" t="s">
        <v>11</v>
      </c>
      <c r="J5" s="13"/>
      <c r="K5" s="13"/>
      <c r="L5" s="13"/>
      <c r="M5" s="13"/>
      <c r="N5" s="13" t="s">
        <v>12</v>
      </c>
      <c r="O5" s="13" t="s">
        <v>13</v>
      </c>
      <c r="P5" s="13"/>
      <c r="Q5" s="13"/>
    </row>
    <row r="6" spans="1:17" ht="15.6" customHeight="1">
      <c r="A6" s="24"/>
      <c r="B6" s="24"/>
      <c r="C6" s="13"/>
      <c r="D6" s="13"/>
      <c r="E6" s="13"/>
      <c r="F6" s="13"/>
      <c r="G6" s="13"/>
      <c r="H6" s="13"/>
      <c r="I6" s="13"/>
      <c r="J6" s="13"/>
      <c r="K6" s="13"/>
      <c r="L6" s="13"/>
      <c r="M6" s="13"/>
      <c r="N6" s="13"/>
      <c r="O6" s="13"/>
      <c r="P6" s="13"/>
      <c r="Q6" s="13"/>
    </row>
    <row r="7" spans="1:17" ht="15.6" customHeight="1">
      <c r="A7" s="14">
        <v>2019</v>
      </c>
      <c r="B7" s="14"/>
      <c r="C7" s="3">
        <f>78+242</f>
        <v>320</v>
      </c>
      <c r="D7" s="15">
        <v>90</v>
      </c>
      <c r="E7" s="15"/>
      <c r="F7" s="15"/>
      <c r="G7" s="3">
        <f>96+351</f>
        <v>447</v>
      </c>
      <c r="H7" s="4">
        <v>1</v>
      </c>
      <c r="I7" s="16">
        <v>1</v>
      </c>
      <c r="J7" s="17"/>
      <c r="K7" s="17"/>
      <c r="L7" s="17"/>
      <c r="M7" s="18"/>
      <c r="N7" s="4">
        <v>1</v>
      </c>
      <c r="O7" s="15">
        <v>8</v>
      </c>
      <c r="P7" s="15"/>
      <c r="Q7" s="15"/>
    </row>
    <row r="8" spans="1:17" ht="15.6" customHeight="1">
      <c r="A8" s="14">
        <v>2020</v>
      </c>
      <c r="B8" s="14"/>
      <c r="C8" s="3">
        <f>32+140</f>
        <v>172</v>
      </c>
      <c r="D8" s="15">
        <v>46</v>
      </c>
      <c r="E8" s="15"/>
      <c r="F8" s="15"/>
      <c r="G8" s="3">
        <f>49+156</f>
        <v>205</v>
      </c>
      <c r="H8" s="4">
        <v>1</v>
      </c>
      <c r="I8" s="16">
        <v>1</v>
      </c>
      <c r="J8" s="17"/>
      <c r="K8" s="17"/>
      <c r="L8" s="17"/>
      <c r="M8" s="18"/>
      <c r="N8" s="4">
        <v>1</v>
      </c>
      <c r="O8" s="15">
        <v>8</v>
      </c>
      <c r="P8" s="15"/>
      <c r="Q8" s="15"/>
    </row>
    <row r="9" spans="1:17" ht="15.6" customHeight="1">
      <c r="A9" s="14">
        <v>2021</v>
      </c>
      <c r="B9" s="14"/>
      <c r="C9" s="3">
        <f>43+73</f>
        <v>116</v>
      </c>
      <c r="D9" s="15">
        <v>38</v>
      </c>
      <c r="E9" s="15"/>
      <c r="F9" s="15"/>
      <c r="G9" s="3">
        <f>56+122</f>
        <v>178</v>
      </c>
      <c r="H9" s="4">
        <v>1</v>
      </c>
      <c r="I9" s="16">
        <v>1</v>
      </c>
      <c r="J9" s="17"/>
      <c r="K9" s="17"/>
      <c r="L9" s="17"/>
      <c r="M9" s="18"/>
      <c r="N9" s="4">
        <v>1</v>
      </c>
      <c r="O9" s="15">
        <v>8</v>
      </c>
      <c r="P9" s="15"/>
      <c r="Q9" s="15"/>
    </row>
    <row r="10" spans="1:17" ht="15.6" customHeight="1">
      <c r="A10" s="13" t="s">
        <v>14</v>
      </c>
      <c r="B10" s="13"/>
      <c r="C10" s="3">
        <f>SUM(C7:C9)</f>
        <v>608</v>
      </c>
      <c r="D10" s="19">
        <f>SUM(D7:D9)</f>
        <v>174</v>
      </c>
      <c r="E10" s="17"/>
      <c r="F10" s="18"/>
      <c r="G10" s="3">
        <f>SUM(G7:G9)</f>
        <v>830</v>
      </c>
      <c r="H10" s="4">
        <f>AVERAGE(H7:H9)</f>
        <v>1</v>
      </c>
      <c r="I10" s="16">
        <v>1</v>
      </c>
      <c r="J10" s="17"/>
      <c r="K10" s="17"/>
      <c r="L10" s="17"/>
      <c r="M10" s="18"/>
      <c r="N10" s="4">
        <v>1</v>
      </c>
      <c r="O10" s="15">
        <v>8</v>
      </c>
      <c r="P10" s="15"/>
      <c r="Q10" s="15"/>
    </row>
    <row r="11" spans="1:17" ht="15.6" customHeight="1">
      <c r="A11" s="13" t="s">
        <v>15</v>
      </c>
      <c r="B11" s="13"/>
      <c r="C11" s="13"/>
      <c r="D11" s="13"/>
      <c r="E11" s="13"/>
      <c r="F11" s="13"/>
      <c r="G11" s="13"/>
      <c r="H11" s="13"/>
      <c r="I11" s="13"/>
      <c r="J11" s="13"/>
      <c r="K11" s="13"/>
      <c r="L11" s="13"/>
      <c r="M11" s="13"/>
      <c r="N11" s="13"/>
      <c r="O11" s="13"/>
      <c r="P11" s="13"/>
      <c r="Q11" s="13"/>
    </row>
    <row r="12" spans="1:17" ht="42.75" customHeight="1">
      <c r="A12" s="13" t="s">
        <v>16</v>
      </c>
      <c r="B12" s="13"/>
      <c r="C12" s="13"/>
      <c r="D12" s="20">
        <v>2212</v>
      </c>
      <c r="E12" s="20"/>
      <c r="F12" s="20"/>
      <c r="G12" s="13" t="s">
        <v>17</v>
      </c>
      <c r="H12" s="13"/>
      <c r="I12" s="20">
        <v>2104</v>
      </c>
      <c r="J12" s="20"/>
      <c r="K12" s="20"/>
      <c r="L12" s="20"/>
      <c r="M12" s="20"/>
      <c r="N12" s="2" t="s">
        <v>18</v>
      </c>
      <c r="O12" s="20">
        <v>2035</v>
      </c>
      <c r="P12" s="20"/>
      <c r="Q12" s="20"/>
    </row>
    <row r="13" spans="1:17" ht="16.7" customHeight="1">
      <c r="A13" s="13" t="s">
        <v>19</v>
      </c>
      <c r="B13" s="13"/>
      <c r="C13" s="13"/>
      <c r="D13" s="13"/>
      <c r="E13" s="13"/>
      <c r="F13" s="13"/>
      <c r="G13" s="13"/>
      <c r="H13" s="13"/>
      <c r="I13" s="13"/>
      <c r="J13" s="13"/>
      <c r="K13" s="13"/>
      <c r="L13" s="13"/>
      <c r="M13" s="13"/>
      <c r="N13" s="13"/>
      <c r="O13" s="13"/>
      <c r="P13" s="13"/>
      <c r="Q13" s="13"/>
    </row>
    <row r="14" spans="1:17" ht="29.45" customHeight="1">
      <c r="A14" s="5" t="s">
        <v>20</v>
      </c>
      <c r="B14" s="5" t="s">
        <v>21</v>
      </c>
      <c r="C14" s="21" t="s">
        <v>22</v>
      </c>
      <c r="D14" s="21"/>
      <c r="E14" s="21"/>
      <c r="F14" s="21"/>
      <c r="G14" s="22" t="s">
        <v>23</v>
      </c>
      <c r="H14" s="22"/>
      <c r="I14" s="22" t="s">
        <v>24</v>
      </c>
      <c r="J14" s="22"/>
      <c r="K14" s="22"/>
      <c r="L14" s="22"/>
      <c r="M14" s="22"/>
      <c r="N14" s="21" t="s">
        <v>25</v>
      </c>
      <c r="O14" s="21"/>
      <c r="P14" s="21"/>
      <c r="Q14" s="21"/>
    </row>
    <row r="15" spans="1:17" ht="15.6" customHeight="1">
      <c r="A15" s="6"/>
      <c r="B15" s="6"/>
      <c r="C15" s="21"/>
      <c r="D15" s="21"/>
      <c r="E15" s="21"/>
      <c r="F15" s="21"/>
      <c r="G15" s="20"/>
      <c r="H15" s="20"/>
      <c r="I15" s="20"/>
      <c r="J15" s="20"/>
      <c r="K15" s="20"/>
      <c r="L15" s="20"/>
      <c r="M15" s="20"/>
      <c r="N15" s="21"/>
      <c r="O15" s="21"/>
      <c r="P15" s="21"/>
      <c r="Q15" s="21"/>
    </row>
    <row r="16" spans="1:17" ht="15.6" customHeight="1">
      <c r="A16" s="6"/>
      <c r="B16" s="6"/>
      <c r="C16" s="21"/>
      <c r="D16" s="21"/>
      <c r="E16" s="21"/>
      <c r="F16" s="21"/>
      <c r="G16" s="20"/>
      <c r="H16" s="20"/>
      <c r="I16" s="20"/>
      <c r="J16" s="20"/>
      <c r="K16" s="20"/>
      <c r="L16" s="20"/>
      <c r="M16" s="20"/>
      <c r="N16" s="21"/>
      <c r="O16" s="21"/>
      <c r="P16" s="21"/>
      <c r="Q16" s="21"/>
    </row>
    <row r="17" spans="1:17" ht="15.6" customHeight="1">
      <c r="A17" s="6"/>
      <c r="B17" s="6"/>
      <c r="C17" s="21"/>
      <c r="D17" s="21"/>
      <c r="E17" s="21"/>
      <c r="F17" s="21"/>
      <c r="G17" s="20"/>
      <c r="H17" s="20"/>
      <c r="I17" s="20"/>
      <c r="J17" s="20"/>
      <c r="K17" s="20"/>
      <c r="L17" s="20"/>
      <c r="M17" s="20"/>
      <c r="N17" s="21"/>
      <c r="O17" s="21"/>
      <c r="P17" s="21"/>
      <c r="Q17" s="21"/>
    </row>
    <row r="18" spans="1:17">
      <c r="A18" s="23" t="s">
        <v>26</v>
      </c>
      <c r="B18" s="23"/>
      <c r="C18" s="23"/>
      <c r="D18" s="23"/>
      <c r="E18" s="23"/>
      <c r="F18" s="23"/>
      <c r="G18" s="23"/>
      <c r="H18" s="23"/>
      <c r="I18" s="23"/>
      <c r="J18" s="23"/>
      <c r="K18" s="23"/>
      <c r="L18" s="23"/>
      <c r="M18" s="23"/>
      <c r="N18" s="23"/>
      <c r="O18" s="23"/>
      <c r="P18" s="23"/>
      <c r="Q18" s="23"/>
    </row>
    <row r="19" spans="1:17">
      <c r="A19" s="23"/>
      <c r="B19" s="23"/>
      <c r="C19" s="23"/>
      <c r="D19" s="23"/>
      <c r="E19" s="23"/>
      <c r="F19" s="23"/>
      <c r="G19" s="23"/>
      <c r="H19" s="23"/>
      <c r="I19" s="23"/>
      <c r="J19" s="23"/>
      <c r="K19" s="23"/>
      <c r="L19" s="23"/>
      <c r="M19" s="23"/>
      <c r="N19" s="23"/>
      <c r="O19" s="23"/>
      <c r="P19" s="23"/>
      <c r="Q19" s="23"/>
    </row>
    <row r="20" spans="1:17">
      <c r="A20" s="23"/>
      <c r="B20" s="23"/>
      <c r="C20" s="23"/>
      <c r="D20" s="23"/>
      <c r="E20" s="23"/>
      <c r="F20" s="23"/>
      <c r="G20" s="23"/>
      <c r="H20" s="23"/>
      <c r="I20" s="23"/>
      <c r="J20" s="23"/>
      <c r="K20" s="23"/>
      <c r="L20" s="23"/>
      <c r="M20" s="23"/>
      <c r="N20" s="23"/>
      <c r="O20" s="23"/>
      <c r="P20" s="23"/>
      <c r="Q20" s="23"/>
    </row>
    <row r="21" spans="1:17">
      <c r="A21" s="23"/>
      <c r="B21" s="23"/>
      <c r="C21" s="23"/>
      <c r="D21" s="23"/>
      <c r="E21" s="23"/>
      <c r="F21" s="23"/>
      <c r="G21" s="23"/>
      <c r="H21" s="23"/>
      <c r="I21" s="23"/>
      <c r="J21" s="23"/>
      <c r="K21" s="23"/>
      <c r="L21" s="23"/>
      <c r="M21" s="23"/>
      <c r="N21" s="23"/>
      <c r="O21" s="23"/>
      <c r="P21" s="23"/>
      <c r="Q21" s="23"/>
    </row>
    <row r="22" spans="1:17">
      <c r="A22" s="23"/>
      <c r="B22" s="23"/>
      <c r="C22" s="23"/>
      <c r="D22" s="23"/>
      <c r="E22" s="23"/>
      <c r="F22" s="23"/>
      <c r="G22" s="23"/>
      <c r="H22" s="23"/>
      <c r="I22" s="23"/>
      <c r="J22" s="23"/>
      <c r="K22" s="23"/>
      <c r="L22" s="23"/>
      <c r="M22" s="23"/>
      <c r="N22" s="23"/>
      <c r="O22" s="23"/>
      <c r="P22" s="23"/>
      <c r="Q22" s="23"/>
    </row>
    <row r="23" spans="1:17" ht="83.1" customHeight="1">
      <c r="A23" s="23"/>
      <c r="B23" s="23"/>
      <c r="C23" s="23"/>
      <c r="D23" s="23"/>
      <c r="E23" s="23"/>
      <c r="F23" s="23"/>
      <c r="G23" s="23"/>
      <c r="H23" s="23"/>
      <c r="I23" s="23"/>
      <c r="J23" s="23"/>
      <c r="K23" s="23"/>
      <c r="L23" s="23"/>
      <c r="M23" s="23"/>
      <c r="N23" s="23"/>
      <c r="O23" s="23"/>
      <c r="P23" s="23"/>
      <c r="Q23" s="23"/>
    </row>
  </sheetData>
  <mergeCells count="55">
    <mergeCell ref="A18:Q23"/>
    <mergeCell ref="A5:B6"/>
    <mergeCell ref="O5:Q6"/>
    <mergeCell ref="C17:F17"/>
    <mergeCell ref="G17:H17"/>
    <mergeCell ref="I17:M17"/>
    <mergeCell ref="N17:Q17"/>
    <mergeCell ref="C5:C6"/>
    <mergeCell ref="G5:G6"/>
    <mergeCell ref="H5:H6"/>
    <mergeCell ref="N5:N6"/>
    <mergeCell ref="D5:F6"/>
    <mergeCell ref="I5:M6"/>
    <mergeCell ref="C15:F15"/>
    <mergeCell ref="G15:H15"/>
    <mergeCell ref="I15:M15"/>
    <mergeCell ref="N15:Q15"/>
    <mergeCell ref="C16:F16"/>
    <mergeCell ref="G16:H16"/>
    <mergeCell ref="I16:M16"/>
    <mergeCell ref="N16:Q16"/>
    <mergeCell ref="A13:Q13"/>
    <mergeCell ref="C14:F14"/>
    <mergeCell ref="G14:H14"/>
    <mergeCell ref="I14:M14"/>
    <mergeCell ref="N14:Q14"/>
    <mergeCell ref="A12:C12"/>
    <mergeCell ref="D12:F12"/>
    <mergeCell ref="G12:H12"/>
    <mergeCell ref="I12:M12"/>
    <mergeCell ref="O12:Q12"/>
    <mergeCell ref="A10:B10"/>
    <mergeCell ref="D10:F10"/>
    <mergeCell ref="I10:M10"/>
    <mergeCell ref="O10:Q10"/>
    <mergeCell ref="A11:Q11"/>
    <mergeCell ref="A8:B8"/>
    <mergeCell ref="D8:F8"/>
    <mergeCell ref="I8:M8"/>
    <mergeCell ref="O8:Q8"/>
    <mergeCell ref="A9:B9"/>
    <mergeCell ref="D9:F9"/>
    <mergeCell ref="I9:M9"/>
    <mergeCell ref="O9:Q9"/>
    <mergeCell ref="A4:Q4"/>
    <mergeCell ref="A7:B7"/>
    <mergeCell ref="D7:F7"/>
    <mergeCell ref="I7:M7"/>
    <mergeCell ref="O7:Q7"/>
    <mergeCell ref="A1:Q1"/>
    <mergeCell ref="A2:Q2"/>
    <mergeCell ref="A3:E3"/>
    <mergeCell ref="F3:I3"/>
    <mergeCell ref="J3:L3"/>
    <mergeCell ref="M3:Q3"/>
  </mergeCells>
  <phoneticPr fontId="19" type="noConversion"/>
  <pageMargins left="0.7" right="0.7" top="0.75" bottom="0.75" header="0.3" footer="0.3"/>
  <pageSetup paperSize="9" scale="8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9"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harry</cp:lastModifiedBy>
  <cp:lastPrinted>2023-01-10T00:49:00Z</cp:lastPrinted>
  <dcterms:created xsi:type="dcterms:W3CDTF">2022-10-21T07:54:00Z</dcterms:created>
  <dcterms:modified xsi:type="dcterms:W3CDTF">2023-01-12T06:07:58Z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E5FF0E90A89C4174BCE1731ECD86732C</vt:lpwstr>
  </property>
  <property fmtid="{D5CDD505-2E9C-101B-9397-08002B2CF9AE}" pid="3" name="KSOProductBuildVer">
    <vt:lpwstr>2052-11.1.0.13703</vt:lpwstr>
  </property>
</Properties>
</file>